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<sst xmlns="http://schemas.openxmlformats.org/spreadsheetml/2006/main" uniqueCount="337">
  <si>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row_key</t>
  </si>
  <si>
    <t>shareholder_name</t>
  </si>
  <si>
    <t>national_id</t>
  </si>
  <si>
    <t>email</t>
  </si>
  <si>
    <t>phone</t>
  </si>
  <si>
    <t>member_id</t>
  </si>
  <si>
    <t>shares_count</t>
  </si>
  <si>
    <t>reason</t>
  </si>
  <si>
    <t>SHOLD_NAME</t>
  </si>
  <si>
    <t>ID_NUMBER</t>
  </si>
  <si>
    <t>Email</t>
  </si>
  <si>
    <t>MOBILE_NO</t>
  </si>
  <si>
    <t>SHOLD_NUM</t>
  </si>
  <si>
    <t>SHARES_BAL</t>
  </si>
  <si>
    <t>invalid_national_id,invalid_email</t>
  </si>
  <si>
    <t>بنك الإنماء</t>
  </si>
  <si>
    <t>zfabunayyan@Alinma.com&gt;;</t>
  </si>
  <si>
    <t>مدير العلاقات ,King Fahad Road, 9033, Olaya Unit no 8, Riyadh 12214-2370,Hussain Ali Al Bahrani 00966504839654</t>
  </si>
  <si>
    <t>invalid_email</t>
  </si>
  <si>
    <t>مجموعة الزامل للتجارة والخدمات المحدودة</t>
  </si>
  <si>
    <t>Wael@zamilts.com/burair.saadah@swagelok.com</t>
  </si>
  <si>
    <t>تاتا ستيل العالمية (الشرق الأوسط) م.م.ح</t>
  </si>
  <si>
    <t>مستورد / IMPORT</t>
  </si>
  <si>
    <t>lubna.karim@tatasteeleurope.com</t>
  </si>
  <si>
    <t>invalid_national_id</t>
  </si>
  <si>
    <t>شركة يونيسون (تشينغداو) الصناعية المحدودة</t>
  </si>
  <si>
    <t>sales@gmskorea.biz</t>
  </si>
  <si>
    <t>013 812 5411</t>
  </si>
  <si>
    <t>الشركة العربية لطلاء الأنابيب المحدودة</t>
  </si>
  <si>
    <t>www.aplaco.com.sa</t>
  </si>
  <si>
    <t>013 362 0543</t>
  </si>
  <si>
    <t>مؤسسة الأخوة العرب للمقاولات العامة</t>
  </si>
  <si>
    <t>013-822-6547</t>
  </si>
  <si>
    <t>مطبعة البلاد</t>
  </si>
  <si>
    <t>alبنك البلادpp@gmail.com</t>
  </si>
  <si>
    <t>013-8547521</t>
  </si>
  <si>
    <t>مؤسسة النجمة العالمية الموحدة للشحن</t>
  </si>
  <si>
    <t>moonis@usifreight.com</t>
  </si>
  <si>
    <t>شركة فاير دايركت المحدودة</t>
  </si>
  <si>
    <t>adnan@firedirect.org</t>
  </si>
  <si>
    <t>مصنع جلف جاستك (RMC)</t>
  </si>
  <si>
    <t>moustafa@gulfgasket.com;</t>
  </si>
  <si>
    <t>03-812-1121</t>
  </si>
  <si>
    <t>شركة أبراك للخدمات الصناعيه</t>
  </si>
  <si>
    <t>PO Box - 8228 , Dammam - 31482 Industrial Area - Jubail Highway KSA. Tel - 8210145</t>
  </si>
  <si>
    <t>مؤسسة الأفق الساطع التجارية</t>
  </si>
  <si>
    <t>ahsan@shininghorizon.com; amir@shininghorizon.com; ali@shininghorizon.com</t>
  </si>
  <si>
    <t>011 4515364</t>
  </si>
  <si>
    <t>شركة صمامات ATV ذات التكنولوجيا المتقدمة</t>
  </si>
  <si>
    <t>www.atvspa.com</t>
  </si>
  <si>
    <t>مؤسسة ميداس التجارية</t>
  </si>
  <si>
    <t>info-me.midassafetetety.com</t>
  </si>
  <si>
    <t>03-8146297</t>
  </si>
  <si>
    <t>شركة سي دي بي الهندسية ش.م.م</t>
  </si>
  <si>
    <t>info@cdbengineering.com</t>
  </si>
  <si>
    <t>شركة دار الرياض القابضة المحدودة</t>
  </si>
  <si>
    <t>info@daralriyadhholding.com</t>
  </si>
  <si>
    <t>03-849-41111</t>
  </si>
  <si>
    <t>شركة الحوطي للخدمات التحليلية ذ.م.م</t>
  </si>
  <si>
    <t>info@alhotybahrain.com</t>
  </si>
  <si>
    <t>مؤسسة إرم للتجارة والمقاولات</t>
  </si>
  <si>
    <t>arjun@eramengineering.com</t>
  </si>
  <si>
    <t>013 849 3777</t>
  </si>
  <si>
    <t>duplicate_national_id</t>
  </si>
  <si>
    <t>مؤسسة الابتكارات المتنوعة للتجارة</t>
  </si>
  <si>
    <t>sales@vit.com.sa</t>
  </si>
  <si>
    <t>شركة تريبل فاست الشرق الأوسط المحدودة</t>
  </si>
  <si>
    <t>Import</t>
  </si>
  <si>
    <t>ambish.gokulam@lonestartme.com</t>
  </si>
  <si>
    <t>شركة إرني للتجهيزات - النمسا</t>
  </si>
  <si>
    <t>Ahmed.Adil@ernefittings.com</t>
  </si>
  <si>
    <t>شركة ماستيل المحدودة - المملكة المتحدة</t>
  </si>
  <si>
    <t>info@Masteel.com</t>
  </si>
  <si>
    <t>053 4363 6128</t>
  </si>
  <si>
    <t>شركة فيروفاب م.م.ح (SCR)</t>
  </si>
  <si>
    <t>mathew@ferrofab.ae; manoj@ferrofab.ae</t>
  </si>
  <si>
    <t>شركة طلبات المكتب المحدودة</t>
  </si>
  <si>
    <t>bdour@ezorder.com.sa; samer.herh@ezorder.com.sa</t>
  </si>
  <si>
    <t>شركة الخوارزمي للخدمات الفنية</t>
  </si>
  <si>
    <t>Ali.s@ak-actuaries.com</t>
  </si>
  <si>
    <t>PO Box 25 Dammam 31411 - KSA, 3654777</t>
  </si>
  <si>
    <t>شركة آي تي ​​دبليو إس للتجارة ش.م.ح</t>
  </si>
  <si>
    <t>office@itws.net</t>
  </si>
  <si>
    <t>012 268 66660</t>
  </si>
  <si>
    <t>شركة فينيكس ميكانو الهند الخاصة المحدودة</t>
  </si>
  <si>
    <t>info@PHOENIX.com</t>
  </si>
  <si>
    <t>شركة الماكينة التجارية ذ.م.م</t>
  </si>
  <si>
    <t>almakeena@gmail.com</t>
  </si>
  <si>
    <t>بوني فورج</t>
  </si>
  <si>
    <t>lsonzogni@bfe.it</t>
  </si>
  <si>
    <t>شركة بي دي بي كانو العالمية المحدودة</t>
  </si>
  <si>
    <t>www.bdpintional.com</t>
  </si>
  <si>
    <t>ساي رام للتدريب والتوظيف</t>
  </si>
  <si>
    <t>دائن أجنبي - لا ينطبق</t>
  </si>
  <si>
    <t>sairamtrainingcenter@gmail.com</t>
  </si>
  <si>
    <t>/+91 9945499865 Udbal Mustari Road, Near Chandrashekhar College, Chitguppa Dist. Bidar.</t>
  </si>
  <si>
    <t>تجاوز استشارات الموارد البشرية</t>
  </si>
  <si>
    <t>hr@transcend.org.in</t>
  </si>
  <si>
    <t>914442017068 M.T.H Road, Padi, Chennai الهند
 600 050 Tamilnadu, India الهند</t>
  </si>
  <si>
    <t>شركة المسرعون للشحن العالمي المحدوده</t>
  </si>
  <si>
    <t>joji.joseph@expedi,rs.com</t>
  </si>
  <si>
    <t>شركة مسار الشرقية للتجارة والمقاولات</t>
  </si>
  <si>
    <t>www.msargroup.com</t>
  </si>
  <si>
    <t>جوفالي البارز</t>
  </si>
  <si>
    <t>S.Rao@prominent.com</t>
  </si>
  <si>
    <t>مؤسسة الفضاء اللامحدود للتجارة</t>
  </si>
  <si>
    <t>arif@mutajahadv.com</t>
  </si>
  <si>
    <t>050 494 8870 King saud street Al khaleeg Dammam الدمام</t>
  </si>
  <si>
    <t>خدمات التوظيف الهادي</t>
  </si>
  <si>
    <t>hr@alhadiplacement.com</t>
  </si>
  <si>
    <t>دوجوود كو. ، لت</t>
  </si>
  <si>
    <t>sales1@dugwoo.com</t>
  </si>
  <si>
    <t>ميزون للاستشارات والحلول</t>
  </si>
  <si>
    <t>usman.manzoor@maisonconsulting.com</t>
  </si>
  <si>
    <t>33419594 دائن أجنبي - لا ينطبق</t>
  </si>
  <si>
    <t>الوطنية للإنشاءات البترولية</t>
  </si>
  <si>
    <t>info@National.com</t>
  </si>
  <si>
    <t>97125549000 Post Box: 2058, Abu Dhabi, UAE أبو ظبي</t>
  </si>
  <si>
    <t>انترتست</t>
  </si>
  <si>
    <t>info@INTERTEST.com</t>
  </si>
  <si>
    <t>908-496-8008 أمريكا</t>
  </si>
  <si>
    <t>معدات وحلول النفط</t>
  </si>
  <si>
    <t>gopi@tri,rc.com</t>
  </si>
  <si>
    <t>97165529407 250 M2 Warehouse P6-081, PO Box 513586. Sharjah UAE الشارقة</t>
  </si>
  <si>
    <t>المصنع السعودي الألماني لمعدات اللحام</t>
  </si>
  <si>
    <t>clarence@rabita.net / info@rabita.net</t>
  </si>
  <si>
    <t>013 361 7172 Light Industries Area, الجبيل 31961</t>
  </si>
  <si>
    <t>شركة ديماس للتجارة والمقاولات</t>
  </si>
  <si>
    <t>indbr@demas-group.com</t>
  </si>
  <si>
    <t>011 2418981 الرياض</t>
  </si>
  <si>
    <t>شركة دلتا الخليج للخدمات الصناعية</t>
  </si>
  <si>
    <t>inspection@delta-gulf.com</t>
  </si>
  <si>
    <t>009712 5089138 صندوق بريد. 43600، أبوظبي، الإمارات العربية المتحدة</t>
  </si>
  <si>
    <t>بيدنغ هاوس</t>
  </si>
  <si>
    <t>c.thomas@peddinghaus-pfp.de</t>
  </si>
  <si>
    <t>ويلدنج الويز للشرق الاوسط ش و ح</t>
  </si>
  <si>
    <t>mohamed.khader@welding-alloys.com</t>
  </si>
  <si>
    <t>سترال تك جي ام بي اش</t>
  </si>
  <si>
    <t>mgrirgin@team-strahltech.de</t>
  </si>
  <si>
    <t>49201630122 TEAM Strahltech GmbH, Grasstr. 8, 45356 Essen, Deutschland. ألمانيا</t>
  </si>
  <si>
    <t>صندوق التسويق ل</t>
  </si>
  <si>
    <t>support@soundinesgroup.com</t>
  </si>
  <si>
    <t>97317400112 الامارات العربية المتحدة</t>
  </si>
  <si>
    <t>آنسة. حلول الأتمتة والطاقة</t>
  </si>
  <si>
    <t>info@Automation.com</t>
  </si>
  <si>
    <t>برايت انترناشيونال مان باور</t>
  </si>
  <si>
    <t>info@brightinternational.in</t>
  </si>
  <si>
    <t>912224473250 مومباي الهند Mumbai</t>
  </si>
  <si>
    <t>شركة حسين عايض آل سليم وشركاؤه للتجارة والمقاولات العامة</t>
  </si>
  <si>
    <t>m.husnuddin@binsulaim.com</t>
  </si>
  <si>
    <t>الجبيل - الملك فيصل الغربي -013 361 8223</t>
  </si>
  <si>
    <t>الشركة المميزة لاعمال البترول والغاز</t>
  </si>
  <si>
    <t>hussain.hassid@ikkgroup.com; alaa.alsaleh@ikkgroup.com</t>
  </si>
  <si>
    <t>013-8143737 طريق الملك فهد، الراكة الجنوبية، الخبر 34226</t>
  </si>
  <si>
    <t>مؤسسة الافق للتكنواوجيا التجارية</t>
  </si>
  <si>
    <t>johnkm@horizonksa.com</t>
  </si>
  <si>
    <t>الجبيل البلد -502850083</t>
  </si>
  <si>
    <t>سمارت لاينس للمؤسسات</t>
  </si>
  <si>
    <t>sales@sle.ae</t>
  </si>
  <si>
    <t>00971-7-204 8472 الامارات العربية المتحدة</t>
  </si>
  <si>
    <t>الشركة السعودية للكهرباء</t>
  </si>
  <si>
    <t>920001100@se.com.sa</t>
  </si>
  <si>
    <t>9200000222 المملكة العربية السعودية KSA</t>
  </si>
  <si>
    <t>تقنية التدفق - الإمارات العربية المتحدة</t>
  </si>
  <si>
    <t>gd@spxflow.com</t>
  </si>
  <si>
    <t>ميكانيكا بادانا</t>
  </si>
  <si>
    <t>scaramuzza@meccanicapadana.com</t>
  </si>
  <si>
    <t>فرع شركة بارتيك الشرق الاوسط</t>
  </si>
  <si>
    <t>bartec@bartec.ae</t>
  </si>
  <si>
    <t>شركة قاسم حسين المكحل وشريكه للمقاولات والتجارة والخدمات للوجستية</t>
  </si>
  <si>
    <t>info.almokahal.com</t>
  </si>
  <si>
    <t>شركة مركز الكمبيوتر والبرامج التجاري</t>
  </si>
  <si>
    <t>info@compusoftme.com</t>
  </si>
  <si>
    <t>013-830-1351 الدمام</t>
  </si>
  <si>
    <t>شركة خدمات ديالوج السعودية المحدودة</t>
  </si>
  <si>
    <t>info@dialogasia.com</t>
  </si>
  <si>
    <t>013 34707740 4122 130 طريق، المنطقة الصناعية الثانية، الجبيل 35724</t>
  </si>
  <si>
    <t>ماسترو</t>
  </si>
  <si>
    <t>alvin@mastro.co.kr</t>
  </si>
  <si>
    <t>موردي الفولاذ اليوم</t>
  </si>
  <si>
    <t>info@MANSOL.com</t>
  </si>
  <si>
    <t>ميلتون روي أوروبا</t>
  </si>
  <si>
    <t>info@MILTON.com</t>
  </si>
  <si>
    <t>لايوجد فرنسا</t>
  </si>
  <si>
    <t>اس بي اكس الشرق الاوسط م.م.ح</t>
  </si>
  <si>
    <t>info@SPX.com</t>
  </si>
  <si>
    <t>97148143400 دبي الامارات العربية المتحدة</t>
  </si>
  <si>
    <t>نان للتجارة الفنية</t>
  </si>
  <si>
    <t>nan@nantechgroup.com</t>
  </si>
  <si>
    <t>97317212023 دبي الامارات العربية المتحدة</t>
  </si>
  <si>
    <t>الشركة السعودية لتجارة وتصنيع المضخات المثالية</t>
  </si>
  <si>
    <t>moorthy@aktreqco.com</t>
  </si>
  <si>
    <t>الخبر 31952 ،لمملكة العربية السعودية013 - 814 4586</t>
  </si>
  <si>
    <t>مؤسسة كمال التقنية لخدمات الالات الرقمية</t>
  </si>
  <si>
    <t>prathik@kamaخطاب اعتمادnc.com</t>
  </si>
  <si>
    <t>باركر الشرق الأوسط م</t>
  </si>
  <si>
    <t>info@PARKER.com</t>
  </si>
  <si>
    <t>الراشد لمواد البناء</t>
  </si>
  <si>
    <t>ffirose@raبنك الرياضmd.com</t>
  </si>
  <si>
    <t>03-3614550 185 الدمام 31952، المملكة العربية السعودية</t>
  </si>
  <si>
    <t>ركة ديلكورت إس.إيه.إس - فرنسا</t>
  </si>
  <si>
    <t>B445520828</t>
  </si>
  <si>
    <t>info@delcortc.com</t>
  </si>
  <si>
    <t>0033 327 691 438</t>
  </si>
  <si>
    <t>شركة معمار للمعدات الانشائية والتجارة المحدودة</t>
  </si>
  <si>
    <t>jamal.swiedan@mimar,ols.com.sa</t>
  </si>
  <si>
    <t>013-859-3361 طريق الملك عبدالعزيز، الخالدية الجنوبية، الدمام 32221</t>
  </si>
  <si>
    <t>شركة مجموعة البراك للتجاره والصناعه والمقاولات</t>
  </si>
  <si>
    <t>albarraksales@gmail.com; navas@al-barrakgroup.com</t>
  </si>
  <si>
    <t>مؤسسة قرية الطاقة للتجارة</t>
  </si>
  <si>
    <t>sale@powerzoneksa.com</t>
  </si>
  <si>
    <t>مؤسسة ضوابط الجودة للخراطة</t>
  </si>
  <si>
    <t>4qms@4qms.com</t>
  </si>
  <si>
    <t>013-822-0163 المنطقة الشرقية</t>
  </si>
  <si>
    <t>شركة كوثر المياه العذبة للمقاولات</t>
  </si>
  <si>
    <t>tareq@alkawthersw.com; ala@alkawthersw.com</t>
  </si>
  <si>
    <t>شركة فتكو العربية السعودية المحدودة</t>
  </si>
  <si>
    <t>Wasim.KABOUR@wiskots.TECH</t>
  </si>
  <si>
    <t>الجمعية الأمريكية للميكانيكا</t>
  </si>
  <si>
    <t>info@American.com</t>
  </si>
  <si>
    <t>1-800-843-2763 150 Clove Road, 6th Floor, Little Falls, NJ 07424-2139</t>
  </si>
  <si>
    <t>الحد الأقصى</t>
  </si>
  <si>
    <t>ppechstein@maximator.com</t>
  </si>
  <si>
    <t>49 3631 9533-... ألمانيا Germany</t>
  </si>
  <si>
    <t>شركة ماغنترول الدولية</t>
  </si>
  <si>
    <t>hkumar@magnetrol.ae</t>
  </si>
  <si>
    <t>205-985-4246 705 Enterprise St, Aurora, IL 60504, United States</t>
  </si>
  <si>
    <t>مؤسسة نهضه الجبيل للمقاولات</t>
  </si>
  <si>
    <t>renaissancejubail@gmail.com,</t>
  </si>
  <si>
    <t>الجبيل البلد - +966 567230893</t>
  </si>
  <si>
    <t>أنظمة النفط والغاز المحدودة -</t>
  </si>
  <si>
    <t>info@ogsl.com</t>
  </si>
  <si>
    <t>شركة العثمان للتسويق الصناعي . )امكو)</t>
  </si>
  <si>
    <t>بنك سابas@imco.com.sa</t>
  </si>
  <si>
    <t>مؤسسةعيد بن حمد العجمي للمقاولات العامة</t>
  </si>
  <si>
    <t>info@Eid .com</t>
  </si>
  <si>
    <t>582886727 الجبيل</t>
  </si>
  <si>
    <t>ركة جيه ايه اس فورارينغ العربيه السعوديه المحدود</t>
  </si>
  <si>
    <t>Essa.AlMashama@jas.com</t>
  </si>
  <si>
    <t>مستشارون إداريون جي آي سي</t>
  </si>
  <si>
    <t>info@JIC.com</t>
  </si>
  <si>
    <t>97142434721 الهند</t>
  </si>
  <si>
    <t>منسول حلول القوى العاملة</t>
  </si>
  <si>
    <t>اباكوس كامبريدج بارتنرز(ميدل ايست) ليميتد</t>
  </si>
  <si>
    <t>Laila.Hassan@abacuscambridge.com</t>
  </si>
  <si>
    <t>Liberty House - شارع الشيخ زايد - المركز التجاري - DIFC - دبي-+971 56 511 3277</t>
  </si>
  <si>
    <t>ديال سلدينج ماتيريال تريدرز</t>
  </si>
  <si>
    <t>Afsal@dbmtsteel.com</t>
  </si>
  <si>
    <t>منتجات - المملكة المتحدة</t>
  </si>
  <si>
    <t>info@GRAYLOC.com</t>
  </si>
  <si>
    <t>شركة اتحادي السعودية للبنية التحتية</t>
  </si>
  <si>
    <t>www.itihadi-infra.com</t>
  </si>
  <si>
    <t>013 850 4669 الجبيل</t>
  </si>
  <si>
    <t>مهندسو العمل الحراري</t>
  </si>
  <si>
    <t>haatwork@rodiffmall.com</t>
  </si>
  <si>
    <t>91-22-26661041 الهند</t>
  </si>
  <si>
    <t>شركة يناما التجارية</t>
  </si>
  <si>
    <t>sales@yanamatrading.com</t>
  </si>
  <si>
    <t>138339770 الدمام AL ANSARI COMMERCIAL BUILDING, PO BOX NO.69301, DAMMAM 32241</t>
  </si>
  <si>
    <t>المعادن والأنابيب المحدودة</t>
  </si>
  <si>
    <t>info@ratnamani.com</t>
  </si>
  <si>
    <t>الصناعية المحدودة</t>
  </si>
  <si>
    <t>sk6544@hanmail.net</t>
  </si>
  <si>
    <t>82 55 322 6544</t>
  </si>
  <si>
    <t>شولز اكسبورت جي ام بي اش</t>
  </si>
  <si>
    <t>mail@wschuiz.com</t>
  </si>
  <si>
    <t>نوبل كلاد اوروبا جي ام بي اش</t>
  </si>
  <si>
    <t>rsejpal@nobelclad.com</t>
  </si>
  <si>
    <t>مؤسسة ولوف للتجارة (عرب براغي)</t>
  </si>
  <si>
    <t>mail@arabbolts.com; info@arabbolts.com</t>
  </si>
  <si>
    <t>03-818-9441 Wolouf Small Steel Industries, الصناعية، الدمام 32443</t>
  </si>
  <si>
    <t>ديلنجر الشرق الأوسط م.م.ح.</t>
  </si>
  <si>
    <t>sandip@dme.dillinger.biz</t>
  </si>
  <si>
    <t>شركة اس بي سي بيند المحدودة - كوريا</t>
  </si>
  <si>
    <t>info@SBCBEND.com</t>
  </si>
  <si>
    <t>تقنية الصمام</t>
  </si>
  <si>
    <t>kuruvilla.george@imi-critical.com</t>
  </si>
  <si>
    <t>مؤسسة المربع الاول</t>
  </si>
  <si>
    <t>GHASSAN@FIRSTSQUARE.SA</t>
  </si>
  <si>
    <t>050 948 5077 المنطقة الشرقية</t>
  </si>
  <si>
    <t>شركة التنظيم و التطوير العربيه للتجارة و المقاولات</t>
  </si>
  <si>
    <t>Arifmolla36@gmail.com</t>
  </si>
  <si>
    <t>C4QF+WX7، شارع الملك سعود بن عبدالعزيز، المزروعية، الدمام 32414.552660040</t>
  </si>
  <si>
    <t>مؤسسة الحجر المشع للمقاولات</t>
  </si>
  <si>
    <t>Hamza.su@shinys,ne.com.sa</t>
  </si>
  <si>
    <t>013 - 890 1115 الأحساء،بو سحبل،الشارع العام ، 319</t>
  </si>
  <si>
    <t>شركة الغازات الصناعية السعودية</t>
  </si>
  <si>
    <t>shrawan.mah,@linde.com</t>
  </si>
  <si>
    <t>إلاكاديمية الوطنية الرائدة (لنا)</t>
  </si>
  <si>
    <t>Noor.aleid@lna.edu.sa</t>
  </si>
  <si>
    <t>055 081 2623 6190 شارع الأندلس، الراكة الجنوبية،</t>
  </si>
  <si>
    <t>شركة مبارك عبدالله السويكت وأولاده للمقاولات</t>
  </si>
  <si>
    <t>supportservices@suwaiketss.com</t>
  </si>
  <si>
    <t>013 898 1376 WJHP+RM3، النخيل، بقيق 33262</t>
  </si>
  <si>
    <t>شركة عبدالله هاشم للغازات الصناعية</t>
  </si>
  <si>
    <t>RegiG@ahg.com.sa</t>
  </si>
  <si>
    <t>013-341-5667 المدينة الصناعية الثانية بالدمام، 3167, الدمام 34327</t>
  </si>
  <si>
    <t>شركة الواحة- اميرون المحدودة</t>
  </si>
  <si>
    <t>WAEL@oasisamercoat.com</t>
  </si>
  <si>
    <t>03-81211300 58 Street، المدينة الصناعية الثانية بالدمام، الدمام 31952</t>
  </si>
  <si>
    <t>دي بي ام اس سي استشل ش م ح</t>
  </si>
  <si>
    <t>sawant.ramchandra@dbmscsteel.ae</t>
  </si>
  <si>
    <t>97148101177 صندوق بريد ​​2629 قطعة رقم S-10825، جبل علي، دبي الامارات</t>
  </si>
  <si>
    <t>haider.naqvi@abacuscambridge.com</t>
  </si>
  <si>
    <t>office 615/616 Liberty House , Dubai International Finanical Centre</t>
  </si>
  <si>
    <t>شركة فال السعودية المتحده</t>
  </si>
  <si>
    <t>finance@saudifal.com.sa</t>
  </si>
  <si>
    <t>03 857 3157 طريق الملك فهد، الخالدية الشمالية، الدمام 32231</t>
  </si>
  <si>
    <t>كونرادو كانييدو</t>
  </si>
  <si>
    <t>P2950163A</t>
  </si>
  <si>
    <t>CONRADO.NOCHE@GSWCO.COM</t>
  </si>
  <si>
    <t>ليزلي مارك سميث</t>
  </si>
  <si>
    <t>GBR 124858739</t>
  </si>
  <si>
    <t>leslimarksmith@gswco.com</t>
  </si>
  <si>
    <t>عبدالله بن احمد بن علي</t>
  </si>
  <si>
    <t>Abdullah.Al Matar@gswco.com</t>
  </si>
  <si>
    <t>عيد عادل عيد</t>
  </si>
  <si>
    <t>Eid.Al Khaldi@gswco.com</t>
  </si>
  <si>
    <t>افتاب علي نيضام الدين</t>
  </si>
  <si>
    <t>Aftab Ali Nizamuddin@gswco.com</t>
  </si>
  <si>
    <t>عبدالله كوتوس عبدالله ماجيته</t>
  </si>
  <si>
    <t>abdul kuthus.abdul majeeth@gswco.com</t>
  </si>
  <si>
    <t>حسين علي عبدالله</t>
  </si>
  <si>
    <t>Hussain Ali .Al Baty@gswco.com</t>
  </si>
  <si>
    <t>سعيد انور ساجير احمد</t>
  </si>
  <si>
    <t>Sayeed. Anwar@gswco.com</t>
  </si>
  <si>
    <t>فهد توفيق بن فهد الهاجري</t>
  </si>
  <si>
    <t>Fahad.Al Hajri@gswco.com</t>
  </si>
  <si>
    <t>سيخ صقر علي</t>
  </si>
  <si>
    <t>R1720978</t>
  </si>
  <si>
    <t>sekhsakirali@gswco.com</t>
  </si>
  <si>
    <t>موكيش كومار جوراخ</t>
  </si>
  <si>
    <t>V3011114</t>
  </si>
  <si>
    <t>mukeshkumar@gswco.com</t>
  </si>
  <si>
    <t>ميثيليش كومار</t>
  </si>
  <si>
    <t>V4570289</t>
  </si>
  <si>
    <t>mithileshkumar@gswco.com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</si>
</sst>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4</v>
      </c>
      <c r="B3" t="s">
        <v>15</v>
      </c>
      <c r="C3">
        <v>1010250808</v>
      </c>
      <c r="D3" t="s">
        <v>16</v>
      </c>
      <c r="E3" t="s">
        <v>17</v>
      </c>
      <c r="F3">
        <v>4</v>
      </c>
      <c r="G3">
        <v>30187669</v>
      </c>
      <c r="H3" t="s">
        <v>18</v>
      </c>
    </row>
    <row r="4" spans="1:8">
      <c r="A4">
        <v>10</v>
      </c>
      <c r="B4" t="s">
        <v>19</v>
      </c>
      <c r="C4">
        <v>2051011209</v>
      </c>
      <c r="D4" t="s">
        <v>20</v>
      </c>
      <c r="E4">
        <v>133417646</v>
      </c>
      <c r="F4">
        <v>10</v>
      </c>
      <c r="G4">
        <v>45</v>
      </c>
      <c r="H4" t="s">
        <v>18</v>
      </c>
    </row>
    <row r="5" spans="1:8">
      <c r="A5">
        <v>13</v>
      </c>
      <c r="B5" t="s">
        <v>21</v>
      </c>
      <c r="C5" t="s">
        <v>22</v>
      </c>
      <c r="D5" t="s">
        <v>23</v>
      </c>
      <c r="E5" t="str">
        <f>+ 971 4 887 3232</f>
        <v>0</v>
      </c>
      <c r="F5">
        <v>13</v>
      </c>
      <c r="G5">
        <v>132</v>
      </c>
      <c r="H5" t="s">
        <v>24</v>
      </c>
    </row>
    <row r="6" spans="1:8">
      <c r="A6">
        <v>24</v>
      </c>
      <c r="B6" t="s">
        <v>25</v>
      </c>
      <c r="C6" t="s">
        <v>22</v>
      </c>
      <c r="D6" t="s">
        <v>26</v>
      </c>
      <c r="E6" t="s">
        <v>27</v>
      </c>
      <c r="F6">
        <v>24</v>
      </c>
      <c r="G6">
        <v>450</v>
      </c>
      <c r="H6" t="s">
        <v>24</v>
      </c>
    </row>
    <row r="7" spans="1:8">
      <c r="A7">
        <v>28</v>
      </c>
      <c r="B7" t="s">
        <v>28</v>
      </c>
      <c r="C7">
        <v>2051014544</v>
      </c>
      <c r="D7" t="s">
        <v>29</v>
      </c>
      <c r="E7" t="s">
        <v>30</v>
      </c>
      <c r="F7">
        <v>28</v>
      </c>
      <c r="G7">
        <v>683</v>
      </c>
      <c r="H7" t="s">
        <v>18</v>
      </c>
    </row>
    <row r="8" spans="1:8">
      <c r="A8">
        <v>30</v>
      </c>
      <c r="B8" t="s">
        <v>31</v>
      </c>
      <c r="C8">
        <v>2014022555</v>
      </c>
      <c r="D8" t="s">
        <v>29</v>
      </c>
      <c r="E8" t="s">
        <v>32</v>
      </c>
      <c r="F8">
        <v>30</v>
      </c>
      <c r="G8">
        <v>719</v>
      </c>
      <c r="H8" t="s">
        <v>18</v>
      </c>
    </row>
    <row r="9" spans="1:8">
      <c r="A9">
        <v>37</v>
      </c>
      <c r="B9" t="s">
        <v>33</v>
      </c>
      <c r="C9">
        <v>2055023397</v>
      </c>
      <c r="D9" t="s">
        <v>34</v>
      </c>
      <c r="E9" t="s">
        <v>35</v>
      </c>
      <c r="F9">
        <v>37</v>
      </c>
      <c r="G9">
        <v>1030</v>
      </c>
      <c r="H9" t="s">
        <v>18</v>
      </c>
    </row>
    <row r="10" spans="1:8">
      <c r="A10">
        <v>39</v>
      </c>
      <c r="B10" t="s">
        <v>36</v>
      </c>
      <c r="C10">
        <v>3.00715E+14</v>
      </c>
      <c r="D10" t="s">
        <v>37</v>
      </c>
      <c r="E10">
        <v>547973916</v>
      </c>
      <c r="F10">
        <v>39</v>
      </c>
      <c r="G10">
        <v>1147</v>
      </c>
      <c r="H10" t="s">
        <v>24</v>
      </c>
    </row>
    <row r="11" spans="1:8">
      <c r="A11">
        <v>40</v>
      </c>
      <c r="B11" t="s">
        <v>38</v>
      </c>
      <c r="C11">
        <v>22545550378</v>
      </c>
      <c r="D11" t="s">
        <v>39</v>
      </c>
      <c r="E11">
        <v>548880808</v>
      </c>
      <c r="F11">
        <v>40</v>
      </c>
      <c r="G11">
        <v>1155</v>
      </c>
      <c r="H11" t="s">
        <v>24</v>
      </c>
    </row>
    <row r="12" spans="1:8">
      <c r="A12">
        <v>41</v>
      </c>
      <c r="B12" t="s">
        <v>40</v>
      </c>
      <c r="C12">
        <v>2050028642</v>
      </c>
      <c r="D12" t="s">
        <v>41</v>
      </c>
      <c r="E12" t="s">
        <v>42</v>
      </c>
      <c r="F12">
        <v>41</v>
      </c>
      <c r="G12">
        <v>1204</v>
      </c>
      <c r="H12" t="s">
        <v>18</v>
      </c>
    </row>
    <row r="13" spans="1:8">
      <c r="A13">
        <v>42</v>
      </c>
      <c r="B13" t="s">
        <v>43</v>
      </c>
      <c r="C13">
        <v>2050035714</v>
      </c>
      <c r="E13" t="s">
        <v>44</v>
      </c>
      <c r="F13">
        <v>42</v>
      </c>
      <c r="G13">
        <v>1265</v>
      </c>
      <c r="H13" t="s">
        <v>18</v>
      </c>
    </row>
    <row r="14" spans="1:8">
      <c r="A14">
        <v>45</v>
      </c>
      <c r="B14" t="s">
        <v>45</v>
      </c>
      <c r="C14">
        <v>1010303747</v>
      </c>
      <c r="D14" t="s">
        <v>46</v>
      </c>
      <c r="E14" t="s">
        <v>47</v>
      </c>
      <c r="F14">
        <v>45</v>
      </c>
      <c r="G14">
        <v>1550</v>
      </c>
      <c r="H14" t="s">
        <v>18</v>
      </c>
    </row>
    <row r="15" spans="1:8">
      <c r="A15">
        <v>48</v>
      </c>
      <c r="B15" t="s">
        <v>48</v>
      </c>
      <c r="C15" t="s">
        <v>22</v>
      </c>
      <c r="D15" t="s">
        <v>49</v>
      </c>
      <c r="E15" t="str">
        <f>+39-341-932111</f>
        <v>0</v>
      </c>
      <c r="F15">
        <v>48</v>
      </c>
      <c r="G15">
        <v>1698</v>
      </c>
      <c r="H15" t="s">
        <v>14</v>
      </c>
    </row>
    <row r="16" spans="1:8">
      <c r="A16">
        <v>50</v>
      </c>
      <c r="B16" t="s">
        <v>50</v>
      </c>
      <c r="C16">
        <v>2050040364</v>
      </c>
      <c r="D16" t="s">
        <v>51</v>
      </c>
      <c r="E16" t="s">
        <v>52</v>
      </c>
      <c r="F16">
        <v>50</v>
      </c>
      <c r="G16">
        <v>1827</v>
      </c>
      <c r="H16" t="s">
        <v>18</v>
      </c>
    </row>
    <row r="17" spans="1:8">
      <c r="A17">
        <v>52</v>
      </c>
      <c r="B17" t="s">
        <v>53</v>
      </c>
      <c r="C17" t="s">
        <v>22</v>
      </c>
      <c r="D17" t="s">
        <v>54</v>
      </c>
      <c r="E17" t="str">
        <f>+39 0377 912268</f>
        <v>0</v>
      </c>
      <c r="F17">
        <v>52</v>
      </c>
      <c r="G17">
        <v>1896</v>
      </c>
      <c r="H17" t="s">
        <v>24</v>
      </c>
    </row>
    <row r="18" spans="1:8">
      <c r="A18">
        <v>56</v>
      </c>
      <c r="B18" t="s">
        <v>55</v>
      </c>
      <c r="C18">
        <v>3.00057E+14</v>
      </c>
      <c r="D18" t="s">
        <v>56</v>
      </c>
      <c r="E18" t="s">
        <v>57</v>
      </c>
      <c r="F18">
        <v>56</v>
      </c>
      <c r="G18">
        <v>2000</v>
      </c>
      <c r="H18" t="s">
        <v>24</v>
      </c>
    </row>
    <row r="19" spans="1:8">
      <c r="A19">
        <v>57</v>
      </c>
      <c r="B19" t="s">
        <v>58</v>
      </c>
      <c r="C19" t="s">
        <v>22</v>
      </c>
      <c r="D19" t="s">
        <v>59</v>
      </c>
      <c r="E19" t="str">
        <f>+973 17727450</f>
        <v>0</v>
      </c>
      <c r="F19">
        <v>57</v>
      </c>
      <c r="G19">
        <v>2000</v>
      </c>
      <c r="H19" t="s">
        <v>24</v>
      </c>
    </row>
    <row r="20" spans="1:8">
      <c r="A20">
        <v>61</v>
      </c>
      <c r="B20" t="s">
        <v>60</v>
      </c>
      <c r="C20">
        <v>2051064326</v>
      </c>
      <c r="D20" t="s">
        <v>61</v>
      </c>
      <c r="E20" t="s">
        <v>62</v>
      </c>
      <c r="F20">
        <v>61</v>
      </c>
      <c r="G20">
        <v>2310</v>
      </c>
      <c r="H20" t="s">
        <v>63</v>
      </c>
    </row>
    <row r="21" spans="1:8">
      <c r="A21">
        <v>64</v>
      </c>
      <c r="B21" t="s">
        <v>64</v>
      </c>
      <c r="C21">
        <v>3.01007E+14</v>
      </c>
      <c r="D21" t="s">
        <v>65</v>
      </c>
      <c r="E21">
        <v>115622602</v>
      </c>
      <c r="F21">
        <v>64</v>
      </c>
      <c r="G21">
        <v>2415</v>
      </c>
      <c r="H21" t="s">
        <v>24</v>
      </c>
    </row>
    <row r="22" spans="1:8">
      <c r="A22">
        <v>68</v>
      </c>
      <c r="B22" t="s">
        <v>66</v>
      </c>
      <c r="C22" t="s">
        <v>67</v>
      </c>
      <c r="D22" t="s">
        <v>68</v>
      </c>
      <c r="E22" t="str">
        <f>+971-4 883 1739</f>
        <v>0</v>
      </c>
      <c r="F22">
        <v>68</v>
      </c>
      <c r="G22">
        <v>2573</v>
      </c>
      <c r="H22" t="s">
        <v>24</v>
      </c>
    </row>
    <row r="23" spans="1:8">
      <c r="A23">
        <v>73</v>
      </c>
      <c r="B23" t="s">
        <v>69</v>
      </c>
      <c r="C23" t="s">
        <v>67</v>
      </c>
      <c r="D23" t="s">
        <v>70</v>
      </c>
      <c r="E23" t="str">
        <f>+966 13 3408191</f>
        <v>0</v>
      </c>
      <c r="F23">
        <v>73</v>
      </c>
      <c r="G23">
        <v>2892</v>
      </c>
      <c r="H23" t="s">
        <v>24</v>
      </c>
    </row>
    <row r="24" spans="1:8">
      <c r="A24">
        <v>76</v>
      </c>
      <c r="B24" t="s">
        <v>71</v>
      </c>
      <c r="C24" t="s">
        <v>22</v>
      </c>
      <c r="D24" t="s">
        <v>72</v>
      </c>
      <c r="E24" t="s">
        <v>73</v>
      </c>
      <c r="F24">
        <v>76</v>
      </c>
      <c r="G24">
        <v>3096</v>
      </c>
      <c r="H24" t="s">
        <v>24</v>
      </c>
    </row>
    <row r="25" spans="1:8">
      <c r="A25">
        <v>78</v>
      </c>
      <c r="B25" t="s">
        <v>74</v>
      </c>
      <c r="C25" t="s">
        <v>22</v>
      </c>
      <c r="D25" t="s">
        <v>75</v>
      </c>
      <c r="E25" t="str">
        <f>+971 4 886 0070</f>
        <v>0</v>
      </c>
      <c r="F25">
        <v>78</v>
      </c>
      <c r="G25">
        <v>3267</v>
      </c>
      <c r="H25" t="s">
        <v>14</v>
      </c>
    </row>
    <row r="26" spans="1:8">
      <c r="A26">
        <v>79</v>
      </c>
      <c r="B26" t="s">
        <v>76</v>
      </c>
      <c r="C26">
        <v>2050063350</v>
      </c>
      <c r="D26" t="s">
        <v>77</v>
      </c>
      <c r="E26" t="str">
        <f>+966-11-244 4333</f>
        <v>0</v>
      </c>
      <c r="F26">
        <v>79</v>
      </c>
      <c r="G26">
        <v>3335</v>
      </c>
      <c r="H26" t="s">
        <v>18</v>
      </c>
    </row>
    <row r="27" spans="1:8">
      <c r="A27">
        <v>81</v>
      </c>
      <c r="B27" t="s">
        <v>78</v>
      </c>
      <c r="C27" t="s">
        <v>67</v>
      </c>
      <c r="D27" t="s">
        <v>79</v>
      </c>
      <c r="E27" t="s">
        <v>80</v>
      </c>
      <c r="F27">
        <v>81</v>
      </c>
      <c r="G27">
        <v>3450</v>
      </c>
      <c r="H27" t="s">
        <v>24</v>
      </c>
    </row>
    <row r="28" spans="1:8">
      <c r="A28">
        <v>87</v>
      </c>
      <c r="B28" t="s">
        <v>81</v>
      </c>
      <c r="C28">
        <v>13361</v>
      </c>
      <c r="D28" t="s">
        <v>82</v>
      </c>
      <c r="E28" t="s">
        <v>83</v>
      </c>
      <c r="F28">
        <v>87</v>
      </c>
      <c r="G28">
        <v>4030</v>
      </c>
      <c r="H28" t="s">
        <v>24</v>
      </c>
    </row>
    <row r="29" spans="1:8">
      <c r="A29">
        <v>89</v>
      </c>
      <c r="B29" t="s">
        <v>84</v>
      </c>
      <c r="C29" t="s">
        <v>22</v>
      </c>
      <c r="D29" t="s">
        <v>85</v>
      </c>
      <c r="E29" t="str">
        <f>+91-2114-335103</f>
        <v>0</v>
      </c>
      <c r="F29">
        <v>89</v>
      </c>
      <c r="G29">
        <v>4150</v>
      </c>
      <c r="H29" t="s">
        <v>24</v>
      </c>
    </row>
    <row r="30" spans="1:8">
      <c r="A30">
        <v>92</v>
      </c>
      <c r="B30" t="s">
        <v>86</v>
      </c>
      <c r="C30" t="s">
        <v>22</v>
      </c>
      <c r="D30" t="s">
        <v>87</v>
      </c>
      <c r="E30" t="str">
        <f>+973 1723 2630</f>
        <v>0</v>
      </c>
      <c r="F30">
        <v>92</v>
      </c>
      <c r="G30">
        <v>4330</v>
      </c>
      <c r="H30" t="s">
        <v>24</v>
      </c>
    </row>
    <row r="31" spans="1:8">
      <c r="A31">
        <v>94</v>
      </c>
      <c r="B31" t="s">
        <v>88</v>
      </c>
      <c r="C31" t="s">
        <v>22</v>
      </c>
      <c r="D31" t="s">
        <v>89</v>
      </c>
      <c r="E31" t="str">
        <f>+39-35-584199</f>
        <v>0</v>
      </c>
      <c r="F31">
        <v>94</v>
      </c>
      <c r="G31">
        <v>4485</v>
      </c>
      <c r="H31" t="s">
        <v>24</v>
      </c>
    </row>
    <row r="32" spans="1:8">
      <c r="A32">
        <v>96</v>
      </c>
      <c r="B32" t="s">
        <v>90</v>
      </c>
      <c r="C32">
        <v>2050074543</v>
      </c>
      <c r="D32" t="s">
        <v>91</v>
      </c>
      <c r="E32">
        <v>138328601</v>
      </c>
      <c r="F32">
        <v>96</v>
      </c>
      <c r="G32">
        <v>4823</v>
      </c>
      <c r="H32" t="s">
        <v>18</v>
      </c>
    </row>
    <row r="33" spans="1:8">
      <c r="A33">
        <v>99</v>
      </c>
      <c r="B33" t="s">
        <v>92</v>
      </c>
      <c r="C33" t="s">
        <v>93</v>
      </c>
      <c r="D33" t="s">
        <v>94</v>
      </c>
      <c r="E33" t="s">
        <v>95</v>
      </c>
      <c r="F33">
        <v>99</v>
      </c>
      <c r="G33">
        <v>5165</v>
      </c>
      <c r="H33" t="s">
        <v>24</v>
      </c>
    </row>
    <row r="34" spans="1:8">
      <c r="A34">
        <v>101</v>
      </c>
      <c r="B34" t="s">
        <v>96</v>
      </c>
      <c r="C34" t="s">
        <v>93</v>
      </c>
      <c r="D34" t="s">
        <v>97</v>
      </c>
      <c r="E34" t="s">
        <v>98</v>
      </c>
      <c r="F34">
        <v>101</v>
      </c>
      <c r="G34">
        <v>5250</v>
      </c>
      <c r="H34" t="s">
        <v>24</v>
      </c>
    </row>
    <row r="35" spans="1:8">
      <c r="A35">
        <v>103</v>
      </c>
      <c r="B35" t="s">
        <v>99</v>
      </c>
      <c r="C35">
        <v>4030085419</v>
      </c>
      <c r="D35" t="s">
        <v>100</v>
      </c>
      <c r="E35" t="str">
        <f>+966 56 799 2200 Dammam Khobar Hwy Al Saeed Tower 26th Flr, Office No 603, POBOX4502 Al Khobar. 31952 SA. الخبر</f>
        <v>0</v>
      </c>
      <c r="F35">
        <v>103</v>
      </c>
      <c r="G35">
        <v>5619</v>
      </c>
      <c r="H35" t="s">
        <v>18</v>
      </c>
    </row>
    <row r="36" spans="1:8">
      <c r="A36">
        <v>107</v>
      </c>
      <c r="B36" t="s">
        <v>101</v>
      </c>
      <c r="C36">
        <v>2062000067</v>
      </c>
      <c r="D36" t="s">
        <v>102</v>
      </c>
      <c r="E36" t="str">
        <f>+966 3 818-2625 Khaleej Rd, الغدير، سيهات‎ 32451</f>
        <v>0</v>
      </c>
      <c r="F36">
        <v>107</v>
      </c>
      <c r="G36">
        <v>6143</v>
      </c>
      <c r="H36" t="s">
        <v>18</v>
      </c>
    </row>
    <row r="37" spans="1:8">
      <c r="A37">
        <v>109</v>
      </c>
      <c r="B37" t="s">
        <v>103</v>
      </c>
      <c r="C37" t="s">
        <v>93</v>
      </c>
      <c r="D37" t="s">
        <v>104</v>
      </c>
      <c r="E37" t="str">
        <f>+971-6-557 2626 الشارقة M1-05 - Sharjah Airport International - Sharjah - إمارة الشارقةّ</f>
        <v>0</v>
      </c>
      <c r="F37">
        <v>109</v>
      </c>
      <c r="G37">
        <v>6507</v>
      </c>
      <c r="H37" t="s">
        <v>24</v>
      </c>
    </row>
    <row r="38" spans="1:8">
      <c r="A38">
        <v>115</v>
      </c>
      <c r="B38" t="s">
        <v>105</v>
      </c>
      <c r="C38">
        <v>205035351</v>
      </c>
      <c r="D38" t="s">
        <v>106</v>
      </c>
      <c r="E38" t="s">
        <v>107</v>
      </c>
      <c r="F38">
        <v>115</v>
      </c>
      <c r="G38">
        <v>7268</v>
      </c>
      <c r="H38" t="s">
        <v>24</v>
      </c>
    </row>
    <row r="39" spans="1:8">
      <c r="A39">
        <v>118</v>
      </c>
      <c r="B39" t="s">
        <v>108</v>
      </c>
      <c r="C39" t="s">
        <v>93</v>
      </c>
      <c r="D39" t="s">
        <v>109</v>
      </c>
      <c r="E39" t="str">
        <f>+92-51-83196653 8319654 Office No. 15, 2nd Floor, Aries Tower, Muree Road, Rawalpindi, Pakistanباكستان</f>
        <v>0</v>
      </c>
      <c r="F39">
        <v>118</v>
      </c>
      <c r="G39">
        <v>7496</v>
      </c>
      <c r="H39" t="s">
        <v>24</v>
      </c>
    </row>
    <row r="40" spans="1:8">
      <c r="A40">
        <v>119</v>
      </c>
      <c r="B40" t="s">
        <v>110</v>
      </c>
      <c r="C40" t="s">
        <v>93</v>
      </c>
      <c r="D40" t="s">
        <v>111</v>
      </c>
      <c r="E40" t="str">
        <f>+82-55-723-2225 8, 130 Beon Gil, Ju Chon Myun,كوريا
 Gim Hae, Gyung Nam, Korea</f>
        <v>0</v>
      </c>
      <c r="F40">
        <v>119</v>
      </c>
      <c r="G40">
        <v>7512</v>
      </c>
      <c r="H40" t="s">
        <v>24</v>
      </c>
    </row>
    <row r="41" spans="1:8">
      <c r="A41">
        <v>127</v>
      </c>
      <c r="B41" t="s">
        <v>112</v>
      </c>
      <c r="C41" t="s">
        <v>93</v>
      </c>
      <c r="D41" t="s">
        <v>113</v>
      </c>
      <c r="E41" t="s">
        <v>114</v>
      </c>
      <c r="F41">
        <v>127</v>
      </c>
      <c r="G41">
        <v>9364</v>
      </c>
      <c r="H41" t="s">
        <v>24</v>
      </c>
    </row>
    <row r="42" spans="1:8">
      <c r="A42">
        <v>132</v>
      </c>
      <c r="B42" t="s">
        <v>115</v>
      </c>
      <c r="C42" t="s">
        <v>93</v>
      </c>
      <c r="D42" t="s">
        <v>116</v>
      </c>
      <c r="E42" t="s">
        <v>117</v>
      </c>
      <c r="F42">
        <v>132</v>
      </c>
      <c r="G42">
        <v>10256</v>
      </c>
      <c r="H42" t="s">
        <v>24</v>
      </c>
    </row>
    <row r="43" spans="1:8">
      <c r="A43">
        <v>140</v>
      </c>
      <c r="B43" t="s">
        <v>118</v>
      </c>
      <c r="C43" t="s">
        <v>93</v>
      </c>
      <c r="D43" t="s">
        <v>119</v>
      </c>
      <c r="E43" t="s">
        <v>120</v>
      </c>
      <c r="F43">
        <v>140</v>
      </c>
      <c r="G43">
        <v>11650</v>
      </c>
      <c r="H43" t="s">
        <v>24</v>
      </c>
    </row>
    <row r="44" spans="1:8">
      <c r="A44">
        <v>142</v>
      </c>
      <c r="B44" t="s">
        <v>121</v>
      </c>
      <c r="C44" t="s">
        <v>93</v>
      </c>
      <c r="D44" t="s">
        <v>122</v>
      </c>
      <c r="E44" t="s">
        <v>123</v>
      </c>
      <c r="F44">
        <v>142</v>
      </c>
      <c r="G44">
        <v>12278</v>
      </c>
      <c r="H44" t="s">
        <v>14</v>
      </c>
    </row>
    <row r="45" spans="1:8">
      <c r="A45">
        <v>144</v>
      </c>
      <c r="B45" t="s">
        <v>124</v>
      </c>
      <c r="C45">
        <v>2055011592</v>
      </c>
      <c r="D45" t="s">
        <v>125</v>
      </c>
      <c r="E45" t="s">
        <v>126</v>
      </c>
      <c r="F45">
        <v>144</v>
      </c>
      <c r="G45">
        <v>12359</v>
      </c>
      <c r="H45" t="s">
        <v>18</v>
      </c>
    </row>
    <row r="46" spans="1:8">
      <c r="A46">
        <v>147</v>
      </c>
      <c r="B46" t="s">
        <v>127</v>
      </c>
      <c r="C46">
        <v>28038</v>
      </c>
      <c r="D46" t="s">
        <v>128</v>
      </c>
      <c r="E46" t="s">
        <v>129</v>
      </c>
      <c r="F46">
        <v>147</v>
      </c>
      <c r="G46">
        <v>12899</v>
      </c>
      <c r="H46" t="s">
        <v>24</v>
      </c>
    </row>
    <row r="47" spans="1:8">
      <c r="A47">
        <v>152</v>
      </c>
      <c r="B47" t="s">
        <v>130</v>
      </c>
      <c r="C47" t="s">
        <v>93</v>
      </c>
      <c r="D47" t="s">
        <v>131</v>
      </c>
      <c r="E47" t="s">
        <v>132</v>
      </c>
      <c r="F47">
        <v>152</v>
      </c>
      <c r="G47">
        <v>14659</v>
      </c>
      <c r="H47" t="s">
        <v>24</v>
      </c>
    </row>
    <row r="48" spans="1:8">
      <c r="A48">
        <v>172</v>
      </c>
      <c r="B48" t="s">
        <v>133</v>
      </c>
      <c r="C48" t="s">
        <v>93</v>
      </c>
      <c r="D48" t="s">
        <v>134</v>
      </c>
      <c r="E48" t="str">
        <f>+49 0 2332/72... Germany ألمانيا</f>
        <v>0</v>
      </c>
      <c r="F48">
        <v>172</v>
      </c>
      <c r="G48">
        <v>17545</v>
      </c>
      <c r="H48" t="s">
        <v>24</v>
      </c>
    </row>
    <row r="49" spans="1:8">
      <c r="A49">
        <v>174</v>
      </c>
      <c r="B49" t="s">
        <v>135</v>
      </c>
      <c r="C49" t="s">
        <v>93</v>
      </c>
      <c r="D49" t="s">
        <v>136</v>
      </c>
      <c r="E49" t="str">
        <f>+971 6 5262434 WM-42 bLOCK J,HAMRIYAH FREE ZONE,SHARJAH,UAE P.O BOX 51235الشارقة</f>
        <v>0</v>
      </c>
      <c r="F49">
        <v>174</v>
      </c>
      <c r="G49">
        <v>17766</v>
      </c>
      <c r="H49" t="s">
        <v>24</v>
      </c>
    </row>
    <row r="50" spans="1:8">
      <c r="A50">
        <v>183</v>
      </c>
      <c r="B50" t="s">
        <v>137</v>
      </c>
      <c r="C50" t="s">
        <v>93</v>
      </c>
      <c r="D50" t="s">
        <v>138</v>
      </c>
      <c r="E50" t="s">
        <v>139</v>
      </c>
      <c r="F50">
        <v>183</v>
      </c>
      <c r="G50">
        <v>20494</v>
      </c>
      <c r="H50" t="s">
        <v>24</v>
      </c>
    </row>
    <row r="51" spans="1:8">
      <c r="A51">
        <v>184</v>
      </c>
      <c r="B51" t="s">
        <v>140</v>
      </c>
      <c r="C51" t="s">
        <v>93</v>
      </c>
      <c r="D51" t="s">
        <v>141</v>
      </c>
      <c r="E51" t="s">
        <v>142</v>
      </c>
      <c r="F51">
        <v>184</v>
      </c>
      <c r="G51">
        <v>20535</v>
      </c>
      <c r="H51" t="s">
        <v>24</v>
      </c>
    </row>
    <row r="52" spans="1:8">
      <c r="A52">
        <v>185</v>
      </c>
      <c r="B52" t="s">
        <v>143</v>
      </c>
      <c r="C52" t="s">
        <v>93</v>
      </c>
      <c r="D52" t="s">
        <v>144</v>
      </c>
      <c r="E52" t="str">
        <f>+ 971 (04) 320 7809 دبي الامارات العربية المتحدة</f>
        <v>0</v>
      </c>
      <c r="F52">
        <v>185</v>
      </c>
      <c r="G52">
        <v>20814</v>
      </c>
      <c r="H52" t="s">
        <v>24</v>
      </c>
    </row>
    <row r="53" spans="1:8">
      <c r="A53">
        <v>186</v>
      </c>
      <c r="B53" t="s">
        <v>145</v>
      </c>
      <c r="C53" t="s">
        <v>93</v>
      </c>
      <c r="D53" t="s">
        <v>146</v>
      </c>
      <c r="E53" t="s">
        <v>147</v>
      </c>
      <c r="F53">
        <v>186</v>
      </c>
      <c r="G53">
        <v>21000</v>
      </c>
      <c r="H53" t="s">
        <v>24</v>
      </c>
    </row>
    <row r="54" spans="1:8">
      <c r="A54">
        <v>190</v>
      </c>
      <c r="B54" t="s">
        <v>148</v>
      </c>
      <c r="C54">
        <v>3.10141E+14</v>
      </c>
      <c r="D54" t="s">
        <v>149</v>
      </c>
      <c r="E54" t="s">
        <v>150</v>
      </c>
      <c r="F54">
        <v>190</v>
      </c>
      <c r="G54">
        <v>21275</v>
      </c>
      <c r="H54" t="s">
        <v>24</v>
      </c>
    </row>
    <row r="55" spans="1:8">
      <c r="A55">
        <v>192</v>
      </c>
      <c r="B55" t="s">
        <v>151</v>
      </c>
      <c r="C55">
        <v>2050045985</v>
      </c>
      <c r="D55" t="s">
        <v>152</v>
      </c>
      <c r="E55" t="s">
        <v>153</v>
      </c>
      <c r="F55">
        <v>192</v>
      </c>
      <c r="G55">
        <v>21502</v>
      </c>
      <c r="H55" t="s">
        <v>18</v>
      </c>
    </row>
    <row r="56" spans="1:8">
      <c r="A56">
        <v>195</v>
      </c>
      <c r="B56" t="s">
        <v>154</v>
      </c>
      <c r="C56">
        <v>20055010748</v>
      </c>
      <c r="D56" t="s">
        <v>155</v>
      </c>
      <c r="E56" t="s">
        <v>156</v>
      </c>
      <c r="F56">
        <v>195</v>
      </c>
      <c r="G56">
        <v>21850</v>
      </c>
      <c r="H56" t="s">
        <v>24</v>
      </c>
    </row>
    <row r="57" spans="1:8">
      <c r="A57">
        <v>197</v>
      </c>
      <c r="B57" t="s">
        <v>157</v>
      </c>
      <c r="C57" t="s">
        <v>93</v>
      </c>
      <c r="D57" t="s">
        <v>158</v>
      </c>
      <c r="E57" t="s">
        <v>159</v>
      </c>
      <c r="F57">
        <v>197</v>
      </c>
      <c r="G57">
        <v>23145</v>
      </c>
      <c r="H57" t="s">
        <v>24</v>
      </c>
    </row>
    <row r="58" spans="1:8">
      <c r="A58">
        <v>198</v>
      </c>
      <c r="B58" t="s">
        <v>160</v>
      </c>
      <c r="C58">
        <v>3.0E+14</v>
      </c>
      <c r="D58" t="s">
        <v>161</v>
      </c>
      <c r="E58" t="s">
        <v>162</v>
      </c>
      <c r="F58">
        <v>198</v>
      </c>
      <c r="G58">
        <v>23488</v>
      </c>
      <c r="H58" t="s">
        <v>24</v>
      </c>
    </row>
    <row r="59" spans="1:8">
      <c r="A59">
        <v>199</v>
      </c>
      <c r="B59" t="s">
        <v>163</v>
      </c>
      <c r="C59" t="s">
        <v>93</v>
      </c>
      <c r="D59" t="s">
        <v>164</v>
      </c>
      <c r="E59" t="str">
        <f>+971-4-8143400 الامارات العربية المتحدة</f>
        <v>0</v>
      </c>
      <c r="F59">
        <v>199</v>
      </c>
      <c r="G59">
        <v>23955</v>
      </c>
      <c r="H59" t="s">
        <v>24</v>
      </c>
    </row>
    <row r="60" spans="1:8">
      <c r="A60">
        <v>200</v>
      </c>
      <c r="B60" t="s">
        <v>165</v>
      </c>
      <c r="C60" t="s">
        <v>93</v>
      </c>
      <c r="D60" t="s">
        <v>166</v>
      </c>
      <c r="E60" t="str">
        <f>+39 0523 762020 ايطاليا 35026</f>
        <v>0</v>
      </c>
      <c r="F60">
        <v>200</v>
      </c>
      <c r="G60">
        <v>24018</v>
      </c>
      <c r="H60" t="s">
        <v>24</v>
      </c>
    </row>
    <row r="61" spans="1:8">
      <c r="A61">
        <v>202</v>
      </c>
      <c r="B61" t="s">
        <v>167</v>
      </c>
      <c r="C61" t="s">
        <v>93</v>
      </c>
      <c r="D61" t="s">
        <v>168</v>
      </c>
      <c r="E61" t="str">
        <f>+9714-8876-162 دبي الامارات العربية المتحدة</f>
        <v>0</v>
      </c>
      <c r="F61">
        <v>202</v>
      </c>
      <c r="G61">
        <v>24492</v>
      </c>
      <c r="H61" t="s">
        <v>24</v>
      </c>
    </row>
    <row r="62" spans="1:8">
      <c r="A62">
        <v>206</v>
      </c>
      <c r="B62" t="s">
        <v>169</v>
      </c>
      <c r="C62">
        <v>2050115439</v>
      </c>
      <c r="D62" t="s">
        <v>170</v>
      </c>
      <c r="E62" t="str">
        <f>+973 3444 5817 المدينة المنورة، Al Mirqab District, 3379 Gold Tower, الجبيل 35514</f>
        <v>0</v>
      </c>
      <c r="F62">
        <v>206</v>
      </c>
      <c r="G62">
        <v>25282</v>
      </c>
      <c r="H62" t="s">
        <v>18</v>
      </c>
    </row>
    <row r="63" spans="1:8">
      <c r="A63">
        <v>216</v>
      </c>
      <c r="B63" t="s">
        <v>171</v>
      </c>
      <c r="C63">
        <v>2050033305</v>
      </c>
      <c r="D63" t="s">
        <v>172</v>
      </c>
      <c r="E63" t="s">
        <v>173</v>
      </c>
      <c r="F63">
        <v>216</v>
      </c>
      <c r="G63">
        <v>28876</v>
      </c>
      <c r="H63" t="s">
        <v>63</v>
      </c>
    </row>
    <row r="64" spans="1:8">
      <c r="A64">
        <v>220</v>
      </c>
      <c r="B64" t="s">
        <v>174</v>
      </c>
      <c r="C64">
        <v>2055008088</v>
      </c>
      <c r="D64" t="s">
        <v>175</v>
      </c>
      <c r="E64" t="s">
        <v>176</v>
      </c>
      <c r="F64">
        <v>220</v>
      </c>
      <c r="G64">
        <v>30365</v>
      </c>
      <c r="H64" t="s">
        <v>63</v>
      </c>
    </row>
    <row r="65" spans="1:8">
      <c r="A65">
        <v>221</v>
      </c>
      <c r="B65" t="s">
        <v>177</v>
      </c>
      <c r="C65" t="s">
        <v>93</v>
      </c>
      <c r="D65" t="s">
        <v>178</v>
      </c>
      <c r="E65" t="str">
        <f>+8210 5470 0772 #305, 99, Centum dong-ro, Haeundae-gu, Busan, 48059, Republic of Korea كوريا</f>
        <v>0</v>
      </c>
      <c r="F65">
        <v>221</v>
      </c>
      <c r="G65">
        <v>30683</v>
      </c>
      <c r="H65" t="s">
        <v>24</v>
      </c>
    </row>
    <row r="66" spans="1:8">
      <c r="A66">
        <v>223</v>
      </c>
      <c r="B66" t="s">
        <v>179</v>
      </c>
      <c r="C66" t="s">
        <v>93</v>
      </c>
      <c r="D66" t="s">
        <v>180</v>
      </c>
      <c r="E66" t="str">
        <f>+92 42 357 00362 باكستان</f>
        <v>0</v>
      </c>
      <c r="F66">
        <v>223</v>
      </c>
      <c r="G66">
        <v>31515</v>
      </c>
      <c r="H66" t="s">
        <v>24</v>
      </c>
    </row>
    <row r="67" spans="1:8">
      <c r="A67">
        <v>228</v>
      </c>
      <c r="B67" t="s">
        <v>181</v>
      </c>
      <c r="C67" t="s">
        <v>93</v>
      </c>
      <c r="D67" t="s">
        <v>182</v>
      </c>
      <c r="E67" t="s">
        <v>183</v>
      </c>
      <c r="F67">
        <v>228</v>
      </c>
      <c r="G67">
        <v>34021</v>
      </c>
      <c r="H67" t="s">
        <v>24</v>
      </c>
    </row>
    <row r="68" spans="1:8">
      <c r="A68">
        <v>231</v>
      </c>
      <c r="B68" t="s">
        <v>184</v>
      </c>
      <c r="C68" t="s">
        <v>93</v>
      </c>
      <c r="D68" t="s">
        <v>185</v>
      </c>
      <c r="E68" t="s">
        <v>186</v>
      </c>
      <c r="F68">
        <v>231</v>
      </c>
      <c r="G68">
        <v>34717</v>
      </c>
      <c r="H68" t="s">
        <v>24</v>
      </c>
    </row>
    <row r="69" spans="1:8">
      <c r="A69">
        <v>232</v>
      </c>
      <c r="B69" t="s">
        <v>187</v>
      </c>
      <c r="C69" t="s">
        <v>93</v>
      </c>
      <c r="D69" t="s">
        <v>188</v>
      </c>
      <c r="E69" t="s">
        <v>189</v>
      </c>
      <c r="F69">
        <v>232</v>
      </c>
      <c r="G69">
        <v>34897</v>
      </c>
      <c r="H69" t="s">
        <v>24</v>
      </c>
    </row>
    <row r="70" spans="1:8">
      <c r="A70">
        <v>235</v>
      </c>
      <c r="B70" t="s">
        <v>190</v>
      </c>
      <c r="C70">
        <v>3.01088E+14</v>
      </c>
      <c r="D70" t="s">
        <v>191</v>
      </c>
      <c r="E70" t="s">
        <v>192</v>
      </c>
      <c r="F70">
        <v>235</v>
      </c>
      <c r="G70">
        <v>35732</v>
      </c>
      <c r="H70" t="s">
        <v>24</v>
      </c>
    </row>
    <row r="71" spans="1:8">
      <c r="A71">
        <v>238</v>
      </c>
      <c r="B71" t="s">
        <v>193</v>
      </c>
      <c r="C71">
        <v>2062027550</v>
      </c>
      <c r="D71" t="s">
        <v>194</v>
      </c>
      <c r="E71" t="str">
        <f>+966 38391110 المنطقة الشرقية</f>
        <v>0</v>
      </c>
      <c r="F71">
        <v>238</v>
      </c>
      <c r="G71">
        <v>37041</v>
      </c>
      <c r="H71" t="s">
        <v>18</v>
      </c>
    </row>
    <row r="72" spans="1:8">
      <c r="A72">
        <v>241</v>
      </c>
      <c r="B72" t="s">
        <v>195</v>
      </c>
      <c r="C72" t="s">
        <v>93</v>
      </c>
      <c r="D72" t="s">
        <v>196</v>
      </c>
      <c r="E72" t="str">
        <f>+971-4-8865400 دبي Jafza View 19 - Downtown Jabel Ali - Dubai - United Arab Emirates</f>
        <v>0</v>
      </c>
      <c r="F72">
        <v>241</v>
      </c>
      <c r="G72">
        <v>38597</v>
      </c>
      <c r="H72" t="s">
        <v>24</v>
      </c>
    </row>
    <row r="73" spans="1:8">
      <c r="A73">
        <v>242</v>
      </c>
      <c r="B73" t="s">
        <v>197</v>
      </c>
      <c r="C73">
        <v>2051021125</v>
      </c>
      <c r="D73" t="s">
        <v>198</v>
      </c>
      <c r="E73" t="s">
        <v>199</v>
      </c>
      <c r="F73">
        <v>242</v>
      </c>
      <c r="G73">
        <v>41218</v>
      </c>
      <c r="H73" t="s">
        <v>18</v>
      </c>
    </row>
    <row r="74" spans="1:8">
      <c r="A74">
        <v>243</v>
      </c>
      <c r="B74" t="s">
        <v>200</v>
      </c>
      <c r="C74" t="s">
        <v>201</v>
      </c>
      <c r="D74" t="s">
        <v>202</v>
      </c>
      <c r="E74" t="s">
        <v>203</v>
      </c>
      <c r="F74">
        <v>243</v>
      </c>
      <c r="G74">
        <v>39048</v>
      </c>
      <c r="H74" t="s">
        <v>24</v>
      </c>
    </row>
    <row r="75" spans="1:8">
      <c r="A75">
        <v>247</v>
      </c>
      <c r="B75" t="s">
        <v>204</v>
      </c>
      <c r="C75">
        <v>4030122748</v>
      </c>
      <c r="D75" t="s">
        <v>205</v>
      </c>
      <c r="E75" t="s">
        <v>206</v>
      </c>
      <c r="F75">
        <v>247</v>
      </c>
      <c r="G75">
        <v>41041</v>
      </c>
      <c r="H75" t="s">
        <v>18</v>
      </c>
    </row>
    <row r="76" spans="1:8">
      <c r="A76">
        <v>251</v>
      </c>
      <c r="B76" t="s">
        <v>207</v>
      </c>
      <c r="C76">
        <v>2013002884</v>
      </c>
      <c r="D76" t="s">
        <v>208</v>
      </c>
      <c r="E76" t="str">
        <f>+966 54 694 3500 الدمام 9th Street, 26°26'45. 50°05'47.6"E, Dammam</f>
        <v>0</v>
      </c>
      <c r="F76">
        <v>251</v>
      </c>
      <c r="G76">
        <v>53592</v>
      </c>
      <c r="H76" t="s">
        <v>18</v>
      </c>
    </row>
    <row r="77" spans="1:8">
      <c r="A77">
        <v>255</v>
      </c>
      <c r="B77" t="s">
        <v>209</v>
      </c>
      <c r="C77">
        <v>20550254755</v>
      </c>
      <c r="D77" t="s">
        <v>210</v>
      </c>
      <c r="E77" t="str">
        <f>+966-582119484 Al Madinah Al Munawwarah Street، Al Jubail الجبيل</f>
        <v>0</v>
      </c>
      <c r="F77">
        <v>255</v>
      </c>
      <c r="G77">
        <v>45013</v>
      </c>
      <c r="H77" t="s">
        <v>24</v>
      </c>
    </row>
    <row r="78" spans="1:8">
      <c r="A78">
        <v>258</v>
      </c>
      <c r="B78" t="s">
        <v>211</v>
      </c>
      <c r="C78">
        <v>2050060602</v>
      </c>
      <c r="D78" t="s">
        <v>212</v>
      </c>
      <c r="E78" t="s">
        <v>213</v>
      </c>
      <c r="F78">
        <v>258</v>
      </c>
      <c r="G78">
        <v>46809</v>
      </c>
      <c r="H78" t="s">
        <v>63</v>
      </c>
    </row>
    <row r="79" spans="1:8">
      <c r="A79">
        <v>266</v>
      </c>
      <c r="B79" t="s">
        <v>214</v>
      </c>
      <c r="C79">
        <v>2062006772</v>
      </c>
      <c r="D79" t="s">
        <v>215</v>
      </c>
      <c r="E79" t="str">
        <f>+966 13898 3757 94PR+R87، النهضة، الدمام 32234</f>
        <v>0</v>
      </c>
      <c r="F79">
        <v>266</v>
      </c>
      <c r="G79">
        <v>54683</v>
      </c>
      <c r="H79" t="s">
        <v>18</v>
      </c>
    </row>
    <row r="80" spans="1:8">
      <c r="A80">
        <v>267</v>
      </c>
      <c r="B80" t="s">
        <v>216</v>
      </c>
      <c r="C80">
        <v>2050067338</v>
      </c>
      <c r="D80" t="s">
        <v>217</v>
      </c>
      <c r="E80" t="str">
        <f>+966 56 9889771 ابن سينا، الخبر 34627</f>
        <v>0</v>
      </c>
      <c r="F80">
        <v>267</v>
      </c>
      <c r="G80">
        <v>326828</v>
      </c>
      <c r="H80" t="s">
        <v>63</v>
      </c>
    </row>
    <row r="81" spans="1:8">
      <c r="A81">
        <v>268</v>
      </c>
      <c r="B81" t="s">
        <v>218</v>
      </c>
      <c r="C81" t="s">
        <v>93</v>
      </c>
      <c r="D81" t="s">
        <v>219</v>
      </c>
      <c r="E81" t="s">
        <v>220</v>
      </c>
      <c r="F81">
        <v>268</v>
      </c>
      <c r="G81">
        <v>54998</v>
      </c>
      <c r="H81" t="s">
        <v>24</v>
      </c>
    </row>
    <row r="82" spans="1:8">
      <c r="A82">
        <v>270</v>
      </c>
      <c r="B82" t="s">
        <v>221</v>
      </c>
      <c r="C82" t="s">
        <v>93</v>
      </c>
      <c r="D82" t="s">
        <v>222</v>
      </c>
      <c r="E82" t="s">
        <v>223</v>
      </c>
      <c r="F82">
        <v>270</v>
      </c>
      <c r="G82">
        <v>56068</v>
      </c>
      <c r="H82" t="s">
        <v>24</v>
      </c>
    </row>
    <row r="83" spans="1:8">
      <c r="A83">
        <v>273</v>
      </c>
      <c r="B83" t="s">
        <v>224</v>
      </c>
      <c r="C83" t="s">
        <v>93</v>
      </c>
      <c r="D83" t="s">
        <v>225</v>
      </c>
      <c r="E83" t="s">
        <v>226</v>
      </c>
      <c r="F83">
        <v>273</v>
      </c>
      <c r="G83">
        <v>58479</v>
      </c>
      <c r="H83" t="s">
        <v>24</v>
      </c>
    </row>
    <row r="84" spans="1:8">
      <c r="A84">
        <v>277</v>
      </c>
      <c r="B84" t="s">
        <v>227</v>
      </c>
      <c r="C84">
        <v>2055123660</v>
      </c>
      <c r="D84" t="s">
        <v>228</v>
      </c>
      <c r="E84" t="s">
        <v>229</v>
      </c>
      <c r="F84">
        <v>277</v>
      </c>
      <c r="G84">
        <v>60743</v>
      </c>
      <c r="H84" t="s">
        <v>18</v>
      </c>
    </row>
    <row r="85" spans="1:8">
      <c r="A85">
        <v>279</v>
      </c>
      <c r="B85" t="s">
        <v>230</v>
      </c>
      <c r="C85" t="s">
        <v>93</v>
      </c>
      <c r="D85" t="s">
        <v>231</v>
      </c>
      <c r="E85" t="str">
        <f>+44 1353 666640 المملكة المتحدة UK</f>
        <v>0</v>
      </c>
      <c r="F85">
        <v>279</v>
      </c>
      <c r="G85">
        <v>62740</v>
      </c>
      <c r="H85" t="s">
        <v>24</v>
      </c>
    </row>
    <row r="86" spans="1:8">
      <c r="A86">
        <v>280</v>
      </c>
      <c r="B86" t="s">
        <v>232</v>
      </c>
      <c r="C86">
        <v>2051026212</v>
      </c>
      <c r="D86" t="s">
        <v>233</v>
      </c>
      <c r="E86" t="str">
        <f>+966 13 853 4156 ميناء الملك عبدالعزيز، Dahran، الدمام 32212</f>
        <v>0</v>
      </c>
      <c r="F86">
        <v>280</v>
      </c>
      <c r="G86">
        <v>63183</v>
      </c>
      <c r="H86" t="s">
        <v>18</v>
      </c>
    </row>
    <row r="87" spans="1:8">
      <c r="A87">
        <v>285</v>
      </c>
      <c r="B87" t="s">
        <v>234</v>
      </c>
      <c r="C87">
        <v>2055004974</v>
      </c>
      <c r="D87" t="s">
        <v>235</v>
      </c>
      <c r="E87" t="s">
        <v>236</v>
      </c>
      <c r="F87">
        <v>285</v>
      </c>
      <c r="G87">
        <v>65956</v>
      </c>
      <c r="H87" t="s">
        <v>18</v>
      </c>
    </row>
    <row r="88" spans="1:8">
      <c r="A88">
        <v>286</v>
      </c>
      <c r="B88" t="s">
        <v>237</v>
      </c>
      <c r="C88">
        <v>3.00455E+14</v>
      </c>
      <c r="D88" t="s">
        <v>238</v>
      </c>
      <c r="E88" t="str">
        <f>+(966) 013 8456812 Al Sehamiya Tower، Prince Sultan Street Eastern Province، قرطبة، الخبر 34235 31952</f>
        <v>0</v>
      </c>
      <c r="F88">
        <v>286</v>
      </c>
      <c r="G88">
        <v>66566</v>
      </c>
      <c r="H88" t="s">
        <v>24</v>
      </c>
    </row>
    <row r="89" spans="1:8">
      <c r="A89">
        <v>292</v>
      </c>
      <c r="B89" t="s">
        <v>239</v>
      </c>
      <c r="C89" t="s">
        <v>93</v>
      </c>
      <c r="D89" t="s">
        <v>240</v>
      </c>
      <c r="E89" t="s">
        <v>241</v>
      </c>
      <c r="F89">
        <v>292</v>
      </c>
      <c r="G89">
        <v>73531</v>
      </c>
      <c r="H89" t="s">
        <v>24</v>
      </c>
    </row>
    <row r="90" spans="1:8">
      <c r="A90">
        <v>308</v>
      </c>
      <c r="B90" t="s">
        <v>242</v>
      </c>
      <c r="C90" t="s">
        <v>93</v>
      </c>
      <c r="D90" t="s">
        <v>180</v>
      </c>
      <c r="E90" t="str">
        <f>+92 42 357 00362 باكستان</f>
        <v>0</v>
      </c>
      <c r="F90">
        <v>308</v>
      </c>
      <c r="G90">
        <v>86059</v>
      </c>
      <c r="H90" t="s">
        <v>24</v>
      </c>
    </row>
    <row r="91" spans="1:8">
      <c r="A91">
        <v>318</v>
      </c>
      <c r="B91" t="s">
        <v>243</v>
      </c>
      <c r="C91" t="s">
        <v>93</v>
      </c>
      <c r="D91" t="s">
        <v>244</v>
      </c>
      <c r="E91" t="s">
        <v>245</v>
      </c>
      <c r="F91">
        <v>318</v>
      </c>
      <c r="G91">
        <v>397983</v>
      </c>
      <c r="H91" t="s">
        <v>24</v>
      </c>
    </row>
    <row r="92" spans="1:8">
      <c r="A92">
        <v>319</v>
      </c>
      <c r="B92" t="s">
        <v>246</v>
      </c>
      <c r="C92" t="s">
        <v>93</v>
      </c>
      <c r="D92" t="s">
        <v>247</v>
      </c>
      <c r="E92" t="str">
        <f>+971-4-8038385 دبي الامارات العربية المتحدة</f>
        <v>0</v>
      </c>
      <c r="F92">
        <v>319</v>
      </c>
      <c r="G92">
        <v>100342</v>
      </c>
      <c r="H92" t="s">
        <v>24</v>
      </c>
    </row>
    <row r="93" spans="1:8">
      <c r="A93">
        <v>321</v>
      </c>
      <c r="B93" t="s">
        <v>248</v>
      </c>
      <c r="C93" t="s">
        <v>93</v>
      </c>
      <c r="D93" t="s">
        <v>249</v>
      </c>
      <c r="E93" t="str">
        <f>+60 3 5870 1207 المملكة المتحدة UK</f>
        <v>0</v>
      </c>
      <c r="F93">
        <v>321</v>
      </c>
      <c r="G93">
        <v>101383</v>
      </c>
      <c r="H93" t="s">
        <v>24</v>
      </c>
    </row>
    <row r="94" spans="1:8">
      <c r="A94">
        <v>331</v>
      </c>
      <c r="B94" t="s">
        <v>250</v>
      </c>
      <c r="C94">
        <v>2050067699</v>
      </c>
      <c r="D94" t="s">
        <v>251</v>
      </c>
      <c r="E94" t="s">
        <v>252</v>
      </c>
      <c r="F94">
        <v>331</v>
      </c>
      <c r="G94">
        <v>109002</v>
      </c>
      <c r="H94" t="s">
        <v>18</v>
      </c>
    </row>
    <row r="95" spans="1:8">
      <c r="A95">
        <v>337</v>
      </c>
      <c r="B95" t="s">
        <v>253</v>
      </c>
      <c r="C95" t="s">
        <v>93</v>
      </c>
      <c r="D95" t="s">
        <v>254</v>
      </c>
      <c r="E95" t="s">
        <v>255</v>
      </c>
      <c r="F95">
        <v>337</v>
      </c>
      <c r="G95">
        <v>116145</v>
      </c>
      <c r="H95" t="s">
        <v>24</v>
      </c>
    </row>
    <row r="96" spans="1:8">
      <c r="A96">
        <v>342</v>
      </c>
      <c r="B96" t="s">
        <v>256</v>
      </c>
      <c r="C96">
        <v>2051064219</v>
      </c>
      <c r="D96" t="s">
        <v>257</v>
      </c>
      <c r="E96" t="s">
        <v>258</v>
      </c>
      <c r="F96">
        <v>342</v>
      </c>
      <c r="G96">
        <v>124828</v>
      </c>
      <c r="H96" t="s">
        <v>63</v>
      </c>
    </row>
    <row r="97" spans="1:8">
      <c r="A97">
        <v>343</v>
      </c>
      <c r="B97" t="s">
        <v>259</v>
      </c>
      <c r="C97" t="s">
        <v>93</v>
      </c>
      <c r="D97" t="s">
        <v>260</v>
      </c>
      <c r="E97" t="str">
        <f>+91-79-29601200 الهند</f>
        <v>0</v>
      </c>
      <c r="F97">
        <v>343</v>
      </c>
      <c r="G97">
        <v>126637</v>
      </c>
      <c r="H97" t="s">
        <v>24</v>
      </c>
    </row>
    <row r="98" spans="1:8">
      <c r="A98">
        <v>346</v>
      </c>
      <c r="B98" t="s">
        <v>261</v>
      </c>
      <c r="C98" t="s">
        <v>93</v>
      </c>
      <c r="D98" t="s">
        <v>262</v>
      </c>
      <c r="E98" t="s">
        <v>263</v>
      </c>
      <c r="F98">
        <v>346</v>
      </c>
      <c r="G98">
        <v>128727</v>
      </c>
      <c r="H98" t="s">
        <v>24</v>
      </c>
    </row>
    <row r="99" spans="1:8">
      <c r="A99">
        <v>355</v>
      </c>
      <c r="B99" t="s">
        <v>264</v>
      </c>
      <c r="C99" t="s">
        <v>93</v>
      </c>
      <c r="D99" t="s">
        <v>265</v>
      </c>
      <c r="E99" t="str">
        <f>+966-13-859 1897 ألمانيا Germany</f>
        <v>0</v>
      </c>
      <c r="F99">
        <v>355</v>
      </c>
      <c r="G99">
        <v>153665</v>
      </c>
      <c r="H99" t="s">
        <v>24</v>
      </c>
    </row>
    <row r="100" spans="1:8">
      <c r="A100">
        <v>356</v>
      </c>
      <c r="B100" t="s">
        <v>266</v>
      </c>
      <c r="C100" t="s">
        <v>93</v>
      </c>
      <c r="D100" t="s">
        <v>267</v>
      </c>
      <c r="E100" t="str">
        <f>+971 4 8046030 ألمانيا Germany</f>
        <v>0</v>
      </c>
      <c r="F100">
        <v>356</v>
      </c>
      <c r="G100">
        <v>153908</v>
      </c>
      <c r="H100" t="s">
        <v>24</v>
      </c>
    </row>
    <row r="101" spans="1:8">
      <c r="A101">
        <v>363</v>
      </c>
      <c r="B101" t="s">
        <v>268</v>
      </c>
      <c r="C101">
        <v>2050045870</v>
      </c>
      <c r="D101" t="s">
        <v>269</v>
      </c>
      <c r="E101" t="s">
        <v>270</v>
      </c>
      <c r="F101">
        <v>363</v>
      </c>
      <c r="G101">
        <v>199404</v>
      </c>
      <c r="H101" t="s">
        <v>18</v>
      </c>
    </row>
    <row r="102" spans="1:8">
      <c r="A102">
        <v>366</v>
      </c>
      <c r="B102" t="s">
        <v>271</v>
      </c>
      <c r="C102" t="s">
        <v>93</v>
      </c>
      <c r="D102" t="s">
        <v>272</v>
      </c>
      <c r="E102" t="str">
        <f>+971 488 33 894 Building 18, Street: N200, JAFZA, P. O. Box 17592, Dubai, UAE دبي</f>
        <v>0</v>
      </c>
      <c r="F102">
        <v>366</v>
      </c>
      <c r="G102">
        <v>423661</v>
      </c>
      <c r="H102" t="s">
        <v>24</v>
      </c>
    </row>
    <row r="103" spans="1:8">
      <c r="A103">
        <v>367</v>
      </c>
      <c r="B103" t="s">
        <v>273</v>
      </c>
      <c r="C103" t="s">
        <v>93</v>
      </c>
      <c r="D103" t="s">
        <v>274</v>
      </c>
      <c r="E103" t="str">
        <f>+82 70 8858 9995 كوريا</f>
        <v>0</v>
      </c>
      <c r="F103">
        <v>367</v>
      </c>
      <c r="G103">
        <v>207348</v>
      </c>
      <c r="H103" t="s">
        <v>24</v>
      </c>
    </row>
    <row r="104" spans="1:8">
      <c r="A104">
        <v>369</v>
      </c>
      <c r="B104" t="s">
        <v>275</v>
      </c>
      <c r="C104" t="s">
        <v>93</v>
      </c>
      <c r="D104" t="s">
        <v>276</v>
      </c>
      <c r="E104" t="str">
        <f>+971 4 8861 477 النمسا</f>
        <v>0</v>
      </c>
      <c r="F104">
        <v>369</v>
      </c>
      <c r="G104">
        <v>223504</v>
      </c>
      <c r="H104" t="s">
        <v>24</v>
      </c>
    </row>
    <row r="105" spans="1:8">
      <c r="A105">
        <v>372</v>
      </c>
      <c r="B105" t="s">
        <v>277</v>
      </c>
      <c r="C105">
        <v>49089500000000</v>
      </c>
      <c r="D105" t="s">
        <v>278</v>
      </c>
      <c r="E105" t="s">
        <v>279</v>
      </c>
      <c r="F105">
        <v>372</v>
      </c>
      <c r="G105">
        <v>251923</v>
      </c>
      <c r="H105" t="s">
        <v>24</v>
      </c>
    </row>
    <row r="106" spans="1:8">
      <c r="A106">
        <v>395</v>
      </c>
      <c r="B106" t="s">
        <v>280</v>
      </c>
      <c r="C106">
        <v>3063030000000</v>
      </c>
      <c r="D106" t="s">
        <v>281</v>
      </c>
      <c r="E106" t="s">
        <v>282</v>
      </c>
      <c r="F106">
        <v>395</v>
      </c>
      <c r="G106">
        <v>416219</v>
      </c>
      <c r="H106" t="s">
        <v>24</v>
      </c>
    </row>
    <row r="107" spans="1:8">
      <c r="A107">
        <v>417</v>
      </c>
      <c r="B107" t="s">
        <v>283</v>
      </c>
      <c r="C107">
        <v>2051058989</v>
      </c>
      <c r="D107" t="s">
        <v>284</v>
      </c>
      <c r="E107" t="s">
        <v>285</v>
      </c>
      <c r="F107">
        <v>417</v>
      </c>
      <c r="G107">
        <v>669080</v>
      </c>
      <c r="H107" t="s">
        <v>18</v>
      </c>
    </row>
    <row r="108" spans="1:8">
      <c r="A108">
        <v>419</v>
      </c>
      <c r="B108" t="s">
        <v>286</v>
      </c>
      <c r="C108">
        <v>2051000498</v>
      </c>
      <c r="D108" t="s">
        <v>287</v>
      </c>
      <c r="E108" t="str">
        <f>+966 55 5247802 67 Makkah Street, المدينة الصناعية الثانية بالدمام، الدمام 34326</f>
        <v>0</v>
      </c>
      <c r="F108">
        <v>419</v>
      </c>
      <c r="G108">
        <v>700709</v>
      </c>
      <c r="H108" t="s">
        <v>18</v>
      </c>
    </row>
    <row r="109" spans="1:8">
      <c r="A109">
        <v>421</v>
      </c>
      <c r="B109" t="s">
        <v>288</v>
      </c>
      <c r="C109">
        <v>170719</v>
      </c>
      <c r="D109" t="s">
        <v>289</v>
      </c>
      <c r="E109" t="s">
        <v>290</v>
      </c>
      <c r="F109">
        <v>421</v>
      </c>
      <c r="G109">
        <v>726818</v>
      </c>
      <c r="H109" t="s">
        <v>24</v>
      </c>
    </row>
    <row r="110" spans="1:8">
      <c r="A110">
        <v>437</v>
      </c>
      <c r="B110" t="s">
        <v>291</v>
      </c>
      <c r="C110">
        <v>2051023858</v>
      </c>
      <c r="D110" t="s">
        <v>292</v>
      </c>
      <c r="E110" t="s">
        <v>293</v>
      </c>
      <c r="F110">
        <v>437</v>
      </c>
      <c r="G110">
        <v>1259310</v>
      </c>
      <c r="H110" t="s">
        <v>63</v>
      </c>
    </row>
    <row r="111" spans="1:8">
      <c r="A111">
        <v>441</v>
      </c>
      <c r="B111" t="s">
        <v>294</v>
      </c>
      <c r="C111">
        <v>4030023276</v>
      </c>
      <c r="D111" t="s">
        <v>295</v>
      </c>
      <c r="E111" t="s">
        <v>296</v>
      </c>
      <c r="F111">
        <v>441</v>
      </c>
      <c r="G111">
        <v>2660389</v>
      </c>
      <c r="H111" t="s">
        <v>63</v>
      </c>
    </row>
    <row r="112" spans="1:8">
      <c r="A112">
        <v>445</v>
      </c>
      <c r="B112" t="s">
        <v>297</v>
      </c>
      <c r="C112">
        <v>2051007992</v>
      </c>
      <c r="D112" t="s">
        <v>298</v>
      </c>
      <c r="E112" t="s">
        <v>299</v>
      </c>
      <c r="F112">
        <v>445</v>
      </c>
      <c r="G112">
        <v>2029460</v>
      </c>
      <c r="H112" t="s">
        <v>63</v>
      </c>
    </row>
    <row r="113" spans="1:8">
      <c r="A113">
        <v>449</v>
      </c>
      <c r="B113" t="s">
        <v>300</v>
      </c>
      <c r="C113" t="s">
        <v>93</v>
      </c>
      <c r="D113" t="s">
        <v>301</v>
      </c>
      <c r="E113" t="s">
        <v>302</v>
      </c>
      <c r="F113">
        <v>449</v>
      </c>
      <c r="G113">
        <v>2517907</v>
      </c>
      <c r="H113" t="s">
        <v>24</v>
      </c>
    </row>
    <row r="114" spans="1:8">
      <c r="A114">
        <v>454</v>
      </c>
      <c r="B114" t="s">
        <v>243</v>
      </c>
      <c r="C114" t="s">
        <v>67</v>
      </c>
      <c r="D114" t="s">
        <v>303</v>
      </c>
      <c r="E114" t="s">
        <v>304</v>
      </c>
      <c r="F114">
        <v>454</v>
      </c>
      <c r="G114">
        <v>840120</v>
      </c>
      <c r="H114" t="s">
        <v>24</v>
      </c>
    </row>
    <row r="115" spans="1:8">
      <c r="A115">
        <v>455</v>
      </c>
      <c r="B115" t="s">
        <v>305</v>
      </c>
      <c r="C115">
        <v>2051012091</v>
      </c>
      <c r="D115" t="s">
        <v>306</v>
      </c>
      <c r="E115" t="s">
        <v>307</v>
      </c>
      <c r="F115">
        <v>455</v>
      </c>
      <c r="G115">
        <v>12080</v>
      </c>
      <c r="H115" t="s">
        <v>63</v>
      </c>
    </row>
    <row r="116" spans="1:8">
      <c r="A116">
        <v>458</v>
      </c>
      <c r="F116">
        <v>458</v>
      </c>
      <c r="H116" t="s">
        <v>14</v>
      </c>
    </row>
    <row r="117" spans="1:8">
      <c r="A117">
        <v>547</v>
      </c>
      <c r="B117" t="s">
        <v>308</v>
      </c>
      <c r="C117" t="s">
        <v>309</v>
      </c>
      <c r="D117" t="s">
        <v>310</v>
      </c>
      <c r="E117">
        <v>576778895</v>
      </c>
      <c r="F117">
        <v>547</v>
      </c>
      <c r="G117">
        <v>83667</v>
      </c>
      <c r="H117" t="s">
        <v>24</v>
      </c>
    </row>
    <row r="118" spans="1:8">
      <c r="A118">
        <v>558</v>
      </c>
      <c r="B118" t="s">
        <v>311</v>
      </c>
      <c r="C118" t="s">
        <v>312</v>
      </c>
      <c r="D118" t="s">
        <v>313</v>
      </c>
      <c r="E118">
        <v>594541825</v>
      </c>
      <c r="F118">
        <v>558</v>
      </c>
      <c r="G118">
        <v>74083</v>
      </c>
      <c r="H118" t="s">
        <v>24</v>
      </c>
    </row>
    <row r="119" spans="1:8">
      <c r="A119">
        <v>616</v>
      </c>
      <c r="B119" t="s">
        <v>314</v>
      </c>
      <c r="C119">
        <v>1033038504</v>
      </c>
      <c r="D119" t="s">
        <v>315</v>
      </c>
      <c r="E119">
        <v>551035395</v>
      </c>
      <c r="F119">
        <v>616</v>
      </c>
      <c r="G119">
        <v>43865</v>
      </c>
      <c r="H119" t="s">
        <v>18</v>
      </c>
    </row>
    <row r="120" spans="1:8">
      <c r="A120">
        <v>713</v>
      </c>
      <c r="B120" t="s">
        <v>316</v>
      </c>
      <c r="C120">
        <v>1094141122</v>
      </c>
      <c r="D120" t="s">
        <v>317</v>
      </c>
      <c r="E120">
        <v>532515712</v>
      </c>
      <c r="F120">
        <v>713</v>
      </c>
      <c r="G120">
        <v>22507</v>
      </c>
      <c r="H120" t="s">
        <v>18</v>
      </c>
    </row>
    <row r="121" spans="1:8">
      <c r="A121">
        <v>756</v>
      </c>
      <c r="B121" t="s">
        <v>318</v>
      </c>
      <c r="C121">
        <v>2484525585</v>
      </c>
      <c r="D121" t="s">
        <v>319</v>
      </c>
      <c r="E121">
        <v>539515519</v>
      </c>
      <c r="F121">
        <v>756</v>
      </c>
      <c r="G121">
        <v>16257</v>
      </c>
      <c r="H121" t="s">
        <v>18</v>
      </c>
    </row>
    <row r="122" spans="1:8">
      <c r="A122">
        <v>777</v>
      </c>
      <c r="B122" t="s">
        <v>320</v>
      </c>
      <c r="C122">
        <v>2402045674</v>
      </c>
      <c r="D122" t="s">
        <v>321</v>
      </c>
      <c r="E122">
        <v>537939291</v>
      </c>
      <c r="F122">
        <v>777</v>
      </c>
      <c r="G122">
        <v>15919</v>
      </c>
      <c r="H122" t="s">
        <v>18</v>
      </c>
    </row>
    <row r="123" spans="1:8">
      <c r="A123">
        <v>792</v>
      </c>
      <c r="B123" t="s">
        <v>322</v>
      </c>
      <c r="C123">
        <v>1023487174</v>
      </c>
      <c r="D123" t="s">
        <v>323</v>
      </c>
      <c r="E123">
        <v>590203352</v>
      </c>
      <c r="F123">
        <v>792</v>
      </c>
      <c r="G123">
        <v>13890</v>
      </c>
      <c r="H123" t="s">
        <v>18</v>
      </c>
    </row>
    <row r="124" spans="1:8">
      <c r="A124">
        <v>805</v>
      </c>
      <c r="B124" t="s">
        <v>324</v>
      </c>
      <c r="C124">
        <v>2340394879</v>
      </c>
      <c r="D124" t="s">
        <v>325</v>
      </c>
      <c r="E124">
        <v>582850000</v>
      </c>
      <c r="F124">
        <v>805</v>
      </c>
      <c r="G124">
        <v>12123</v>
      </c>
      <c r="H124" t="s">
        <v>18</v>
      </c>
    </row>
    <row r="125" spans="1:8">
      <c r="A125">
        <v>807</v>
      </c>
      <c r="B125" t="s">
        <v>326</v>
      </c>
      <c r="C125">
        <v>1105789349</v>
      </c>
      <c r="D125" t="s">
        <v>327</v>
      </c>
      <c r="E125">
        <v>545647584</v>
      </c>
      <c r="F125">
        <v>807</v>
      </c>
      <c r="G125">
        <v>11720</v>
      </c>
      <c r="H125" t="s">
        <v>18</v>
      </c>
    </row>
    <row r="126" spans="1:8">
      <c r="A126">
        <v>1040</v>
      </c>
      <c r="B126" t="s">
        <v>328</v>
      </c>
      <c r="C126" t="s">
        <v>329</v>
      </c>
      <c r="D126" t="s">
        <v>330</v>
      </c>
      <c r="E126">
        <v>552501201</v>
      </c>
      <c r="F126">
        <v>1040</v>
      </c>
      <c r="G126">
        <v>1800</v>
      </c>
      <c r="H126" t="s">
        <v>24</v>
      </c>
    </row>
    <row r="127" spans="1:8">
      <c r="A127">
        <v>1041</v>
      </c>
      <c r="B127" t="s">
        <v>331</v>
      </c>
      <c r="C127" t="s">
        <v>332</v>
      </c>
      <c r="D127" t="s">
        <v>333</v>
      </c>
      <c r="E127">
        <v>544252245</v>
      </c>
      <c r="F127">
        <v>1041</v>
      </c>
      <c r="G127">
        <v>1800</v>
      </c>
      <c r="H127" t="s">
        <v>24</v>
      </c>
    </row>
    <row r="128" spans="1:8">
      <c r="A128">
        <v>1042</v>
      </c>
      <c r="B128" t="s">
        <v>334</v>
      </c>
      <c r="C128" t="s">
        <v>335</v>
      </c>
      <c r="D128" t="s">
        <v>336</v>
      </c>
      <c r="E128">
        <v>545225658</v>
      </c>
      <c r="F128">
        <v>1042</v>
      </c>
      <c r="G128">
        <v>1740</v>
      </c>
      <c r="H128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2026-05-12T17:08:17+03:00</dcterms:created>
  <dcterms:modified xsi:type="dcterms:W3CDTF">2026-05-12T17:08:17+03:00</dcterms:modified>
  <dc:title>Untitled Spreadsheet</dc:title>
  <dc:description/>
  <dc:subject/>
  <cp:keywords/>
  <cp:category/>
</cp:coreProperties>
</file>